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sculardystrophycanada.sharepoint.com/sites/Community_Fundraising/Shared Documents/MDC Regional Conferences/FY26/BC/Travel Claims/"/>
    </mc:Choice>
  </mc:AlternateContent>
  <xr:revisionPtr revIDLastSave="3" documentId="8_{E335CAEA-6C8F-4836-92D9-E6568C6675D7}" xr6:coauthVersionLast="47" xr6:coauthVersionMax="47" xr10:uidLastSave="{87FF7634-1345-4044-A635-B053AD74BB20}"/>
  <bookViews>
    <workbookView xWindow="5895" yWindow="2145" windowWidth="21600" windowHeight="11385" activeTab="1" xr2:uid="{00000000-000D-0000-FFFF-FFFF00000000}"/>
  </bookViews>
  <sheets>
    <sheet name="Out of Pocket" sheetId="5" r:id="rId1"/>
    <sheet name="Mileage" sheetId="6" r:id="rId2"/>
    <sheet name="Accounting" sheetId="4" r:id="rId3"/>
  </sheets>
  <definedNames>
    <definedName name="Journal_Detail_Optional_Fields">#REF!</definedName>
    <definedName name="Journal_Details">#REF!</definedName>
    <definedName name="Journal_Header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6" l="1"/>
  <c r="E14" i="6"/>
  <c r="E13" i="6"/>
  <c r="E23" i="6" l="1"/>
  <c r="E22" i="6"/>
  <c r="E21" i="6"/>
  <c r="E20" i="6"/>
  <c r="E19" i="6"/>
  <c r="E18" i="6"/>
  <c r="E17" i="6"/>
  <c r="E16" i="6"/>
  <c r="E15" i="6"/>
  <c r="B7" i="4" l="1"/>
  <c r="B8" i="4"/>
  <c r="B9" i="4"/>
  <c r="B10" i="4"/>
  <c r="B11" i="4"/>
  <c r="B12" i="4"/>
  <c r="B13" i="4"/>
  <c r="B14" i="4"/>
  <c r="B15" i="4"/>
  <c r="B16" i="4"/>
  <c r="B17" i="4"/>
  <c r="B18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A7" i="4"/>
  <c r="C7" i="4"/>
  <c r="A8" i="4"/>
  <c r="C8" i="4"/>
  <c r="A9" i="4"/>
  <c r="C9" i="4"/>
  <c r="A10" i="4"/>
  <c r="C10" i="4"/>
  <c r="A11" i="4"/>
  <c r="C11" i="4"/>
  <c r="A12" i="4"/>
  <c r="C12" i="4"/>
  <c r="A13" i="4"/>
  <c r="C13" i="4"/>
  <c r="A14" i="4"/>
  <c r="C14" i="4"/>
  <c r="A15" i="4"/>
  <c r="C15" i="4"/>
  <c r="A16" i="4"/>
  <c r="C16" i="4"/>
  <c r="A17" i="4"/>
  <c r="C17" i="4"/>
  <c r="A18" i="4"/>
  <c r="C18" i="4"/>
  <c r="A19" i="4"/>
  <c r="B19" i="4"/>
  <c r="C19" i="4"/>
  <c r="A6" i="4"/>
  <c r="D6" i="4"/>
  <c r="C6" i="4"/>
  <c r="B6" i="4"/>
  <c r="E24" i="6" l="1"/>
  <c r="L18" i="4"/>
  <c r="B2" i="4"/>
  <c r="F25" i="4"/>
  <c r="L21" i="4"/>
  <c r="G25" i="4"/>
  <c r="L22" i="4" s="1"/>
  <c r="L8" i="4"/>
  <c r="L9" i="4"/>
  <c r="L10" i="4"/>
  <c r="L11" i="4"/>
  <c r="L12" i="4"/>
  <c r="L13" i="4"/>
  <c r="L14" i="4"/>
  <c r="L15" i="4"/>
  <c r="L16" i="4"/>
  <c r="L17" i="4"/>
  <c r="L19" i="4"/>
  <c r="D35" i="5"/>
  <c r="K25" i="4"/>
  <c r="J25" i="4"/>
  <c r="L24" i="4"/>
  <c r="I25" i="4"/>
  <c r="H25" i="4"/>
  <c r="L23" i="4"/>
  <c r="E25" i="4"/>
  <c r="L20" i="4"/>
  <c r="L6" i="4"/>
  <c r="D25" i="4"/>
  <c r="L7" i="4"/>
  <c r="L25" i="4" l="1"/>
</calcChain>
</file>

<file path=xl/sharedStrings.xml><?xml version="1.0" encoding="utf-8"?>
<sst xmlns="http://schemas.openxmlformats.org/spreadsheetml/2006/main" count="68" uniqueCount="55">
  <si>
    <t>Muscular Dystrophy Canada</t>
  </si>
  <si>
    <t>Monthly Travel &amp; Expense Report</t>
  </si>
  <si>
    <t>NAME:</t>
  </si>
  <si>
    <t>MONTH</t>
  </si>
  <si>
    <t>Part I – Out-of-Pocket Expenses</t>
  </si>
  <si>
    <t>Date</t>
  </si>
  <si>
    <t>Purpose of Expenditure/Reason</t>
  </si>
  <si>
    <t>Account Code</t>
  </si>
  <si>
    <t>Amount</t>
  </si>
  <si>
    <t>TOTAL - OUT OF POCKET EXPENSES - PART I</t>
  </si>
  <si>
    <t>TOTAL MILEAGE - PART 11</t>
  </si>
  <si>
    <t>TOTAL CLAIM</t>
  </si>
  <si>
    <t>Signature:</t>
  </si>
  <si>
    <t>Date:</t>
  </si>
  <si>
    <t>Approved by:</t>
  </si>
  <si>
    <t>AB</t>
  </si>
  <si>
    <t>BC</t>
  </si>
  <si>
    <t>NAME</t>
  </si>
  <si>
    <t>NB</t>
  </si>
  <si>
    <t>PROVINCE</t>
  </si>
  <si>
    <t>NL</t>
  </si>
  <si>
    <t>NS</t>
  </si>
  <si>
    <t>Part II – Mileage</t>
  </si>
  <si>
    <t>ON</t>
  </si>
  <si>
    <t>PE</t>
  </si>
  <si>
    <t># km</t>
  </si>
  <si>
    <t>QC</t>
  </si>
  <si>
    <t xml:space="preserve">                                                                           TOTAL MILEAGE CLAIM- PART II :</t>
  </si>
  <si>
    <t>MONTHLY TRAVEL &amp; EXPENSE REPORT</t>
  </si>
  <si>
    <t>NAME :</t>
  </si>
  <si>
    <t>MONTH :</t>
  </si>
  <si>
    <t>DATE</t>
  </si>
  <si>
    <t>DESCRIPTION</t>
  </si>
  <si>
    <t>GL ACCOUNT</t>
  </si>
  <si>
    <t>Total</t>
  </si>
  <si>
    <t xml:space="preserve"> GST</t>
  </si>
  <si>
    <t>TVQ</t>
  </si>
  <si>
    <t>ON HST</t>
  </si>
  <si>
    <t>NB HST</t>
  </si>
  <si>
    <t>NL HST</t>
  </si>
  <si>
    <t>NS HST</t>
  </si>
  <si>
    <t>PE HST</t>
  </si>
  <si>
    <t>DEBIT</t>
  </si>
  <si>
    <t>GST - 5%</t>
  </si>
  <si>
    <t>1330-U-11-00</t>
  </si>
  <si>
    <t>QST - 9.975%</t>
  </si>
  <si>
    <t>1325-U-11-00</t>
  </si>
  <si>
    <t xml:space="preserve">ON </t>
  </si>
  <si>
    <t>1340-U-11-00</t>
  </si>
  <si>
    <t>1310-U-11-00</t>
  </si>
  <si>
    <t>1342-U-11-00</t>
  </si>
  <si>
    <t>TOTAL</t>
  </si>
  <si>
    <t>GL Approved By:</t>
  </si>
  <si>
    <t>$0.55/km</t>
  </si>
  <si>
    <t>Please ensure to include google map or other maps to support your mileage claim.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</si>
</sst>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mmm\ yyyy"/>
    <numFmt numFmtId="167" formatCode="[$-409]dd\-mmm\-yy;@"/>
    <numFmt numFmtId="168" formatCode="[$-409]d\-mmm\-yy;@"/>
  </numFmts>
  <fonts count="23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b/>
      <sz val="14"/>
      <name val="Times New Roman"/>
      <family val="1"/>
    </font>
    <font>
      <sz val="11"/>
      <name val="Calibri"/>
      <family val="2"/>
    </font>
    <font>
      <b/>
      <sz val="11"/>
      <name val="Times New Roman"/>
      <family val="1"/>
    </font>
    <font>
      <sz val="11"/>
      <name val="Arial"/>
      <family val="2"/>
    </font>
    <font>
      <b/>
      <sz val="10.5"/>
      <name val="Calibri"/>
      <family val="2"/>
    </font>
    <font>
      <sz val="10.5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.5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sz val="10.5"/>
      <color theme="1"/>
      <name val="Calibri"/>
      <family val="2"/>
    </font>
    <font>
      <b/>
      <sz val="10.5"/>
      <color theme="1"/>
      <name val="Calibri"/>
      <family val="2"/>
      <scheme val="minor"/>
    </font>
    <font>
      <b/>
      <sz val="11"/>
      <name val="Lucida Bright"/>
      <family val="1"/>
    </font>
    <font>
      <sz val="10"/>
      <name val="Lucida Bright"/>
      <family val="1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theme="4"/>
      </bottom>
      <diagonal/>
    </border>
  </borders>
  <cellStyleXfs count="6">
    <xf numFmtId="0" fontId="0" fillId="0" borderId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0" fillId="2" borderId="16" applyNumberFormat="0" applyAlignment="0" applyProtection="0"/>
    <xf numFmtId="0" fontId="11" fillId="0" borderId="17" applyNumberFormat="0" applyFill="0" applyAlignment="0" applyProtection="0"/>
  </cellStyleXfs>
  <cellXfs count="152">
    <xf numFmtId="0" fontId="0" fillId="0" borderId="0" xfId="0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4" fillId="0" borderId="0" xfId="0" applyFont="1"/>
    <xf numFmtId="44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17" fontId="10" fillId="2" borderId="18" xfId="4" applyNumberFormat="1" applyBorder="1" applyAlignment="1">
      <alignment horizontal="left"/>
    </xf>
    <xf numFmtId="17" fontId="10" fillId="2" borderId="19" xfId="4" applyNumberFormat="1" applyBorder="1" applyAlignment="1">
      <alignment horizontal="left"/>
    </xf>
    <xf numFmtId="17" fontId="10" fillId="2" borderId="20" xfId="4" applyNumberFormat="1" applyBorder="1" applyAlignment="1">
      <alignment horizontal="left"/>
    </xf>
    <xf numFmtId="17" fontId="10" fillId="2" borderId="21" xfId="4" applyNumberForma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6" fillId="3" borderId="2" xfId="0" applyFont="1" applyFill="1" applyBorder="1" applyAlignment="1">
      <alignment horizontal="left" vertical="center"/>
    </xf>
    <xf numFmtId="4" fontId="14" fillId="0" borderId="3" xfId="0" applyNumberFormat="1" applyFont="1" applyBorder="1" applyAlignment="1">
      <alignment horizontal="right" vertical="center"/>
    </xf>
    <xf numFmtId="164" fontId="14" fillId="0" borderId="3" xfId="2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4" xfId="0" applyFont="1" applyBorder="1" applyAlignment="1">
      <alignment vertical="center"/>
    </xf>
    <xf numFmtId="4" fontId="13" fillId="0" borderId="5" xfId="0" applyNumberFormat="1" applyFont="1" applyBorder="1" applyAlignment="1">
      <alignment vertical="center"/>
    </xf>
    <xf numFmtId="0" fontId="14" fillId="0" borderId="4" xfId="0" applyFont="1" applyBorder="1" applyAlignment="1">
      <alignment horizontal="right" vertical="center" wrapText="1"/>
    </xf>
    <xf numFmtId="4" fontId="14" fillId="0" borderId="0" xfId="0" applyNumberFormat="1" applyFont="1" applyAlignment="1">
      <alignment horizontal="right" vertical="center"/>
    </xf>
    <xf numFmtId="0" fontId="14" fillId="0" borderId="4" xfId="0" applyFont="1" applyBorder="1"/>
    <xf numFmtId="0" fontId="14" fillId="0" borderId="6" xfId="0" applyFont="1" applyBorder="1" applyAlignment="1">
      <alignment horizontal="center" vertical="center"/>
    </xf>
    <xf numFmtId="4" fontId="14" fillId="0" borderId="7" xfId="0" applyNumberFormat="1" applyFont="1" applyBorder="1" applyAlignment="1">
      <alignment horizontal="center" vertical="center"/>
    </xf>
    <xf numFmtId="167" fontId="13" fillId="0" borderId="6" xfId="0" applyNumberFormat="1" applyFont="1" applyBorder="1" applyAlignment="1">
      <alignment vertical="center"/>
    </xf>
    <xf numFmtId="4" fontId="13" fillId="0" borderId="7" xfId="0" applyNumberFormat="1" applyFont="1" applyBorder="1" applyAlignment="1">
      <alignment vertical="center"/>
    </xf>
    <xf numFmtId="167" fontId="13" fillId="0" borderId="4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165" fontId="11" fillId="0" borderId="23" xfId="5" applyNumberFormat="1" applyBorder="1" applyAlignment="1">
      <alignment horizontal="center" vertical="center"/>
    </xf>
    <xf numFmtId="0" fontId="14" fillId="0" borderId="4" xfId="0" applyFont="1" applyBorder="1" applyAlignment="1">
      <alignment horizontal="right" vertical="center"/>
    </xf>
    <xf numFmtId="168" fontId="14" fillId="0" borderId="5" xfId="0" applyNumberFormat="1" applyFont="1" applyBorder="1" applyAlignment="1">
      <alignment horizontal="center" vertical="center"/>
    </xf>
    <xf numFmtId="4" fontId="14" fillId="0" borderId="5" xfId="0" applyNumberFormat="1" applyFont="1" applyBorder="1" applyAlignment="1">
      <alignment vertical="center"/>
    </xf>
    <xf numFmtId="0" fontId="14" fillId="0" borderId="8" xfId="0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/>
    </xf>
    <xf numFmtId="0" fontId="14" fillId="0" borderId="13" xfId="0" applyFont="1" applyBorder="1" applyAlignment="1">
      <alignment vertical="center"/>
    </xf>
    <xf numFmtId="2" fontId="4" fillId="0" borderId="0" xfId="0" applyNumberFormat="1" applyFont="1"/>
    <xf numFmtId="2" fontId="6" fillId="0" borderId="0" xfId="0" applyNumberFormat="1" applyFont="1"/>
    <xf numFmtId="0" fontId="7" fillId="0" borderId="0" xfId="3" applyFont="1"/>
    <xf numFmtId="0" fontId="7" fillId="0" borderId="0" xfId="3" applyFont="1" applyAlignment="1">
      <alignment horizontal="left"/>
    </xf>
    <xf numFmtId="165" fontId="8" fillId="0" borderId="0" xfId="1" applyFont="1" applyFill="1" applyBorder="1" applyAlignment="1"/>
    <xf numFmtId="2" fontId="8" fillId="0" borderId="0" xfId="0" applyNumberFormat="1" applyFont="1"/>
    <xf numFmtId="0" fontId="8" fillId="0" borderId="0" xfId="0" applyFont="1"/>
    <xf numFmtId="166" fontId="7" fillId="0" borderId="0" xfId="3" applyNumberFormat="1" applyFont="1" applyAlignment="1">
      <alignment horizontal="left"/>
    </xf>
    <xf numFmtId="165" fontId="8" fillId="0" borderId="0" xfId="1" applyFont="1" applyFill="1" applyBorder="1" applyAlignment="1" applyProtection="1"/>
    <xf numFmtId="9" fontId="8" fillId="0" borderId="0" xfId="1" applyNumberFormat="1" applyFont="1" applyFill="1" applyBorder="1" applyAlignment="1" applyProtection="1"/>
    <xf numFmtId="10" fontId="8" fillId="0" borderId="0" xfId="1" applyNumberFormat="1" applyFont="1" applyFill="1" applyBorder="1" applyAlignment="1" applyProtection="1"/>
    <xf numFmtId="0" fontId="7" fillId="0" borderId="0" xfId="3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1" applyFont="1" applyFill="1" applyBorder="1" applyAlignment="1" applyProtection="1">
      <alignment horizontal="center"/>
    </xf>
    <xf numFmtId="165" fontId="7" fillId="4" borderId="0" xfId="1" applyFont="1" applyFill="1" applyBorder="1" applyAlignment="1" applyProtection="1">
      <alignment horizontal="center"/>
    </xf>
    <xf numFmtId="167" fontId="17" fillId="0" borderId="6" xfId="0" quotePrefix="1" applyNumberFormat="1" applyFont="1" applyBorder="1" applyAlignment="1">
      <alignment vertical="center"/>
    </xf>
    <xf numFmtId="0" fontId="17" fillId="0" borderId="2" xfId="0" applyFont="1" applyBorder="1" applyAlignment="1">
      <alignment vertical="center" wrapText="1"/>
    </xf>
    <xf numFmtId="1" fontId="18" fillId="3" borderId="2" xfId="0" applyNumberFormat="1" applyFont="1" applyFill="1" applyBorder="1" applyAlignment="1">
      <alignment horizontal="left" vertical="center"/>
    </xf>
    <xf numFmtId="165" fontId="8" fillId="0" borderId="0" xfId="2" applyNumberFormat="1" applyFont="1" applyFill="1" applyBorder="1" applyAlignment="1" applyProtection="1">
      <alignment horizontal="right"/>
    </xf>
    <xf numFmtId="165" fontId="8" fillId="0" borderId="0" xfId="0" applyNumberFormat="1" applyFont="1" applyAlignment="1">
      <alignment horizontal="center"/>
    </xf>
    <xf numFmtId="165" fontId="8" fillId="0" borderId="0" xfId="1" applyFont="1" applyFill="1" applyBorder="1" applyAlignment="1" applyProtection="1">
      <alignment horizontal="center"/>
    </xf>
    <xf numFmtId="165" fontId="8" fillId="0" borderId="0" xfId="1" applyFont="1" applyFill="1" applyBorder="1" applyAlignment="1">
      <alignment horizontal="center"/>
    </xf>
    <xf numFmtId="165" fontId="7" fillId="0" borderId="0" xfId="1" applyFont="1" applyFill="1" applyBorder="1" applyAlignment="1">
      <alignment horizontal="center"/>
    </xf>
    <xf numFmtId="0" fontId="8" fillId="0" borderId="0" xfId="3" applyFont="1" applyAlignment="1">
      <alignment vertical="center"/>
    </xf>
    <xf numFmtId="165" fontId="7" fillId="5" borderId="0" xfId="1" applyFont="1" applyFill="1" applyBorder="1" applyAlignment="1" applyProtection="1">
      <alignment horizontal="center"/>
    </xf>
    <xf numFmtId="0" fontId="7" fillId="0" borderId="0" xfId="0" applyFont="1"/>
    <xf numFmtId="0" fontId="19" fillId="0" borderId="0" xfId="3" applyFont="1" applyAlignment="1">
      <alignment vertical="center"/>
    </xf>
    <xf numFmtId="165" fontId="20" fillId="0" borderId="17" xfId="5" applyNumberFormat="1" applyFont="1" applyAlignment="1">
      <alignment horizontal="center" vertical="center"/>
    </xf>
    <xf numFmtId="2" fontId="7" fillId="0" borderId="0" xfId="0" applyNumberFormat="1" applyFont="1"/>
    <xf numFmtId="166" fontId="14" fillId="0" borderId="9" xfId="0" applyNumberFormat="1" applyFont="1" applyBorder="1" applyAlignment="1">
      <alignment horizontal="center" vertical="center"/>
    </xf>
    <xf numFmtId="168" fontId="14" fillId="0" borderId="9" xfId="0" applyNumberFormat="1" applyFont="1" applyBorder="1" applyAlignment="1">
      <alignment horizontal="center" vertical="center"/>
    </xf>
    <xf numFmtId="0" fontId="7" fillId="0" borderId="0" xfId="3" applyFont="1" applyAlignment="1">
      <alignment wrapText="1"/>
    </xf>
    <xf numFmtId="17" fontId="7" fillId="0" borderId="0" xfId="3" applyNumberFormat="1" applyFont="1" applyAlignment="1">
      <alignment horizontal="left" vertical="center" wrapText="1"/>
    </xf>
    <xf numFmtId="44" fontId="7" fillId="0" borderId="0" xfId="3" applyNumberFormat="1" applyFont="1" applyAlignment="1">
      <alignment horizontal="center" wrapText="1"/>
    </xf>
    <xf numFmtId="0" fontId="8" fillId="0" borderId="0" xfId="3" applyFont="1" applyAlignment="1">
      <alignment horizontal="left" vertical="center" wrapText="1"/>
    </xf>
    <xf numFmtId="0" fontId="7" fillId="0" borderId="0" xfId="3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17" fontId="10" fillId="2" borderId="19" xfId="4" applyNumberFormat="1" applyBorder="1" applyAlignment="1">
      <alignment horizontal="left" wrapText="1"/>
    </xf>
    <xf numFmtId="17" fontId="10" fillId="2" borderId="21" xfId="4" applyNumberFormat="1" applyBorder="1" applyAlignment="1">
      <alignment horizontal="left" wrapText="1"/>
    </xf>
    <xf numFmtId="0" fontId="17" fillId="0" borderId="2" xfId="0" applyFont="1" applyBorder="1" applyAlignment="1">
      <alignment vertical="center"/>
    </xf>
    <xf numFmtId="0" fontId="8" fillId="5" borderId="0" xfId="0" applyFont="1" applyFill="1"/>
    <xf numFmtId="0" fontId="8" fillId="5" borderId="0" xfId="3" applyFont="1" applyFill="1" applyAlignment="1">
      <alignment horizontal="left" vertical="center" wrapText="1"/>
    </xf>
    <xf numFmtId="0" fontId="8" fillId="5" borderId="0" xfId="3" applyFont="1" applyFill="1" applyAlignment="1">
      <alignment vertical="center"/>
    </xf>
    <xf numFmtId="165" fontId="8" fillId="5" borderId="0" xfId="1" applyFont="1" applyFill="1" applyBorder="1" applyAlignment="1">
      <alignment horizontal="center"/>
    </xf>
    <xf numFmtId="0" fontId="13" fillId="0" borderId="10" xfId="0" applyFont="1" applyBorder="1" applyProtection="1">
      <protection locked="0"/>
    </xf>
    <xf numFmtId="0" fontId="14" fillId="0" borderId="11" xfId="0" applyFont="1" applyBorder="1" applyAlignment="1" applyProtection="1">
      <alignment horizontal="center"/>
      <protection locked="0"/>
    </xf>
    <xf numFmtId="44" fontId="13" fillId="0" borderId="11" xfId="0" applyNumberFormat="1" applyFont="1" applyBorder="1" applyAlignment="1" applyProtection="1">
      <alignment horizontal="right"/>
      <protection locked="0"/>
    </xf>
    <xf numFmtId="0" fontId="13" fillId="0" borderId="12" xfId="0" applyFont="1" applyBorder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0" fontId="13" fillId="0" borderId="4" xfId="0" applyFont="1" applyBorder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44" fontId="13" fillId="0" borderId="0" xfId="0" applyNumberFormat="1" applyFont="1" applyAlignment="1" applyProtection="1">
      <alignment horizontal="right"/>
      <protection locked="0"/>
    </xf>
    <xf numFmtId="0" fontId="13" fillId="0" borderId="5" xfId="0" applyFont="1" applyBorder="1" applyAlignment="1" applyProtection="1">
      <alignment horizontal="right"/>
      <protection locked="0"/>
    </xf>
    <xf numFmtId="0" fontId="14" fillId="0" borderId="4" xfId="0" applyFont="1" applyBorder="1" applyAlignment="1" applyProtection="1">
      <alignment horizontal="right"/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right"/>
      <protection locked="0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13" fillId="0" borderId="9" xfId="0" applyNumberFormat="1" applyFont="1" applyBorder="1" applyAlignment="1" applyProtection="1">
      <alignment horizontal="center"/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49" fontId="13" fillId="0" borderId="5" xfId="0" applyNumberFormat="1" applyFont="1" applyBorder="1" applyAlignment="1" applyProtection="1">
      <alignment horizontal="center"/>
      <protection locked="0"/>
    </xf>
    <xf numFmtId="0" fontId="14" fillId="0" borderId="4" xfId="0" applyFont="1" applyBorder="1" applyProtection="1"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4" fontId="14" fillId="0" borderId="2" xfId="0" applyNumberFormat="1" applyFont="1" applyBorder="1" applyAlignment="1" applyProtection="1">
      <alignment horizontal="center" vertical="center"/>
      <protection locked="0"/>
    </xf>
    <xf numFmtId="4" fontId="14" fillId="0" borderId="7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167" fontId="13" fillId="0" borderId="14" xfId="0" applyNumberFormat="1" applyFont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12" fillId="0" borderId="0" xfId="0" applyFont="1" applyProtection="1">
      <protection locked="0"/>
    </xf>
    <xf numFmtId="4" fontId="13" fillId="0" borderId="2" xfId="0" applyNumberFormat="1" applyFont="1" applyBorder="1" applyAlignment="1" applyProtection="1">
      <alignment vertical="center"/>
      <protection locked="0"/>
    </xf>
    <xf numFmtId="167" fontId="13" fillId="0" borderId="6" xfId="0" applyNumberFormat="1" applyFont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16" fillId="3" borderId="2" xfId="0" applyFont="1" applyFill="1" applyBorder="1" applyAlignment="1" applyProtection="1">
      <alignment horizontal="left" vertical="center"/>
      <protection locked="0"/>
    </xf>
    <xf numFmtId="167" fontId="13" fillId="0" borderId="4" xfId="0" applyNumberFormat="1" applyFont="1" applyBorder="1" applyAlignment="1" applyProtection="1">
      <alignment vertical="center"/>
      <protection locked="0"/>
    </xf>
    <xf numFmtId="165" fontId="11" fillId="0" borderId="22" xfId="5" applyNumberFormat="1" applyBorder="1" applyAlignment="1" applyProtection="1">
      <alignment horizontal="center" vertical="center"/>
      <protection locked="0"/>
    </xf>
    <xf numFmtId="0" fontId="15" fillId="0" borderId="4" xfId="0" applyFont="1" applyBorder="1" applyProtection="1">
      <protection locked="0"/>
    </xf>
    <xf numFmtId="0" fontId="15" fillId="0" borderId="0" xfId="0" applyFont="1" applyProtection="1">
      <protection locked="0"/>
    </xf>
    <xf numFmtId="44" fontId="15" fillId="0" borderId="0" xfId="0" applyNumberFormat="1" applyFont="1" applyAlignment="1" applyProtection="1">
      <alignment horizontal="right"/>
      <protection locked="0"/>
    </xf>
    <xf numFmtId="0" fontId="12" fillId="0" borderId="5" xfId="0" applyFont="1" applyBorder="1" applyAlignment="1" applyProtection="1">
      <alignment horizontal="right"/>
      <protection locked="0"/>
    </xf>
    <xf numFmtId="0" fontId="14" fillId="0" borderId="4" xfId="0" applyFont="1" applyBorder="1" applyAlignment="1" applyProtection="1">
      <alignment horizontal="right" vertical="center"/>
      <protection locked="0"/>
    </xf>
    <xf numFmtId="0" fontId="14" fillId="0" borderId="1" xfId="0" applyFont="1" applyBorder="1" applyAlignment="1" applyProtection="1">
      <alignment horizontal="right" vertical="center"/>
      <protection locked="0"/>
    </xf>
    <xf numFmtId="4" fontId="14" fillId="0" borderId="0" xfId="0" applyNumberFormat="1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4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4" fontId="14" fillId="0" borderId="0" xfId="0" applyNumberFormat="1" applyFont="1" applyAlignment="1" applyProtection="1">
      <alignment vertical="center"/>
      <protection locked="0"/>
    </xf>
    <xf numFmtId="4" fontId="14" fillId="0" borderId="5" xfId="0" applyNumberFormat="1" applyFont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horizontal="right" vertical="center" wrapText="1"/>
      <protection locked="0"/>
    </xf>
    <xf numFmtId="0" fontId="12" fillId="0" borderId="4" xfId="0" applyFont="1" applyBorder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8" xfId="0" applyFont="1" applyBorder="1" applyProtection="1">
      <protection locked="0"/>
    </xf>
    <xf numFmtId="0" fontId="12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2" fillId="0" borderId="9" xfId="0" applyFont="1" applyBorder="1" applyAlignment="1" applyProtection="1">
      <alignment horizontal="right"/>
      <protection locked="0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168" fontId="14" fillId="0" borderId="1" xfId="0" applyNumberFormat="1" applyFont="1" applyBorder="1" applyAlignment="1" applyProtection="1">
      <alignment horizontal="center" vertical="center"/>
      <protection locked="0"/>
    </xf>
    <xf numFmtId="168" fontId="14" fillId="0" borderId="9" xfId="0" applyNumberFormat="1" applyFont="1" applyBorder="1" applyAlignment="1" applyProtection="1">
      <alignment horizontal="center" vertical="center"/>
      <protection locked="0"/>
    </xf>
    <xf numFmtId="0" fontId="3" fillId="0" borderId="0" xfId="3" applyFont="1" applyAlignment="1">
      <alignment horizontal="center"/>
    </xf>
    <xf numFmtId="0" fontId="21" fillId="6" borderId="4" xfId="0" applyFont="1" applyFill="1" applyBorder="1"/>
    <xf numFmtId="0" fontId="22" fillId="6" borderId="0" xfId="0" applyFont="1" applyFill="1"/>
  </cellXfs>
  <cellStyles count="6">
    <cellStyle name="Comma 2" xfId="1" xr:uid="{00000000-0005-0000-0000-000000000000}"/>
    <cellStyle name="Currency" xfId="2" builtinId="4"/>
    <cellStyle name="Normal" xfId="0" builtinId="0"/>
    <cellStyle name="Normal 2" xfId="3" xr:uid="{00000000-0005-0000-0000-000003000000}"/>
    <cellStyle name="Output" xfId="4" builtinId="21"/>
    <cellStyle name="Total" xfId="5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314325</xdr:colOff>
      <xdr:row>4</xdr:row>
      <xdr:rowOff>0</xdr:rowOff>
    </xdr:to>
    <xdr:pic>
      <xdr:nvPicPr>
        <xdr:cNvPr id="2066" name="Picture 1">
          <a:extLst>
            <a:ext uri="{FF2B5EF4-FFF2-40B4-BE49-F238E27FC236}">
              <a16:creationId xmlns:a16="http://schemas.microsoft.com/office/drawing/2014/main" id="{AB7730C8-DFA8-49E7-9F72-B00F12724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162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104775</xdr:colOff>
      <xdr:row>2</xdr:row>
      <xdr:rowOff>142875</xdr:rowOff>
    </xdr:to>
    <xdr:pic>
      <xdr:nvPicPr>
        <xdr:cNvPr id="3088" name="Picture 1">
          <a:extLst>
            <a:ext uri="{FF2B5EF4-FFF2-40B4-BE49-F238E27FC236}">
              <a16:creationId xmlns:a16="http://schemas.microsoft.com/office/drawing/2014/main" id="{C7B5C5B7-D45B-4FE0-93A8-4AD84AC1B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90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O46"/>
  <sheetViews>
    <sheetView showZeros="0" workbookViewId="0">
      <selection activeCell="D6" sqref="D6"/>
    </sheetView>
  </sheetViews>
  <sheetFormatPr defaultColWidth="9.140625" defaultRowHeight="15.75" customHeight="1"/>
  <cols>
    <col min="1" max="1" width="13.7109375" style="7" customWidth="1"/>
    <col min="2" max="2" width="69.140625" style="7" customWidth="1"/>
    <col min="3" max="3" width="26.5703125" style="7" customWidth="1"/>
    <col min="4" max="4" width="16.85546875" style="8" customWidth="1"/>
    <col min="5" max="171" width="8.85546875" customWidth="1"/>
    <col min="172" max="16384" width="9.140625" style="7"/>
  </cols>
  <sheetData>
    <row r="1" spans="1:171" s="1" customFormat="1" ht="16.5" customHeight="1">
      <c r="A1" s="139" t="s">
        <v>0</v>
      </c>
      <c r="B1" s="140"/>
      <c r="C1" s="140"/>
      <c r="D1" s="14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</row>
    <row r="2" spans="1:171" s="1" customFormat="1" ht="16.5" customHeight="1">
      <c r="A2" s="142" t="s">
        <v>1</v>
      </c>
      <c r="B2" s="143"/>
      <c r="C2" s="143"/>
      <c r="D2" s="144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</row>
    <row r="3" spans="1:171" s="1" customFormat="1" ht="15.75" customHeight="1">
      <c r="A3" s="24"/>
      <c r="D3" s="25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</row>
    <row r="4" spans="1:171" s="1" customFormat="1" ht="15.75" customHeight="1">
      <c r="A4" s="24"/>
      <c r="D4" s="25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</row>
    <row r="5" spans="1:171" s="1" customFormat="1" ht="15.75" customHeight="1">
      <c r="A5" s="24"/>
      <c r="D5" s="2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</row>
    <row r="6" spans="1:171" s="1" customFormat="1" ht="33.75" customHeight="1">
      <c r="A6" s="26" t="s">
        <v>2</v>
      </c>
      <c r="B6" s="17"/>
      <c r="C6" s="27" t="s">
        <v>3</v>
      </c>
      <c r="D6" s="71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</row>
    <row r="7" spans="1:171" s="1" customFormat="1" ht="15.75" customHeight="1">
      <c r="A7" s="24"/>
      <c r="D7" s="25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</row>
    <row r="8" spans="1:171" s="1" customFormat="1" ht="26.25" customHeight="1">
      <c r="A8" s="28" t="s">
        <v>4</v>
      </c>
      <c r="D8" s="25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</row>
    <row r="9" spans="1:171" s="1" customFormat="1" ht="15.75" customHeight="1">
      <c r="A9" s="28"/>
      <c r="D9" s="25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</row>
    <row r="10" spans="1:171" s="2" customFormat="1" ht="31.5" customHeight="1">
      <c r="A10" s="29" t="s">
        <v>5</v>
      </c>
      <c r="B10" s="18" t="s">
        <v>6</v>
      </c>
      <c r="C10" s="18" t="s">
        <v>7</v>
      </c>
      <c r="D10" s="30" t="s">
        <v>8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</row>
    <row r="11" spans="1:171" s="1" customFormat="1" ht="21.75" customHeight="1">
      <c r="A11" s="31"/>
      <c r="B11" s="19"/>
      <c r="C11" s="20"/>
      <c r="D11" s="32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</row>
    <row r="12" spans="1:171" s="1" customFormat="1" ht="21.75" customHeight="1">
      <c r="A12" s="31"/>
      <c r="B12" s="19"/>
      <c r="C12" s="20"/>
      <c r="D12" s="3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</row>
    <row r="13" spans="1:171" s="1" customFormat="1" ht="21.75" customHeight="1">
      <c r="A13" s="31"/>
      <c r="B13" s="19"/>
      <c r="C13" s="20"/>
      <c r="D13" s="32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</row>
    <row r="14" spans="1:171" s="1" customFormat="1" ht="21.75" customHeight="1">
      <c r="A14" s="31"/>
      <c r="B14" s="19"/>
      <c r="C14" s="20"/>
      <c r="D14" s="32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</row>
    <row r="15" spans="1:171" s="1" customFormat="1" ht="21.75" customHeight="1">
      <c r="A15" s="31"/>
      <c r="B15" s="19"/>
      <c r="C15" s="20"/>
      <c r="D15" s="32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</row>
    <row r="16" spans="1:171" s="1" customFormat="1" ht="21.75" customHeight="1">
      <c r="A16" s="31"/>
      <c r="B16" s="19"/>
      <c r="C16" s="20"/>
      <c r="D16" s="32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</row>
    <row r="17" spans="1:171" s="1" customFormat="1" ht="21.75" customHeight="1">
      <c r="A17" s="31"/>
      <c r="B17" s="19"/>
      <c r="C17" s="20"/>
      <c r="D17" s="32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</row>
    <row r="18" spans="1:171" s="1" customFormat="1" ht="21.75" customHeight="1">
      <c r="A18" s="31"/>
      <c r="B18" s="19"/>
      <c r="C18" s="20"/>
      <c r="D18" s="32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</row>
    <row r="19" spans="1:171" s="1" customFormat="1" ht="21.75" customHeight="1">
      <c r="A19" s="31"/>
      <c r="B19" s="19"/>
      <c r="C19" s="20"/>
      <c r="D19" s="32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</row>
    <row r="20" spans="1:171" s="1" customFormat="1" ht="21.75" customHeight="1">
      <c r="A20" s="31"/>
      <c r="B20" s="19"/>
      <c r="C20" s="20"/>
      <c r="D20" s="32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</row>
    <row r="21" spans="1:171" s="1" customFormat="1" ht="21.75" customHeight="1">
      <c r="A21" s="31"/>
      <c r="B21" s="19"/>
      <c r="C21" s="20"/>
      <c r="D21" s="32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</row>
    <row r="22" spans="1:171" s="1" customFormat="1" ht="21.75" customHeight="1">
      <c r="A22" s="31"/>
      <c r="B22" s="19"/>
      <c r="C22" s="20"/>
      <c r="D22" s="3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</row>
    <row r="23" spans="1:171" s="1" customFormat="1" ht="21.75" customHeight="1">
      <c r="A23" s="31"/>
      <c r="B23" s="19"/>
      <c r="C23" s="20"/>
      <c r="D23" s="32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</row>
    <row r="24" spans="1:171" s="1" customFormat="1" ht="21.75" customHeight="1">
      <c r="A24" s="31"/>
      <c r="B24" s="19"/>
      <c r="C24" s="20"/>
      <c r="D24" s="32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</row>
    <row r="25" spans="1:171" s="1" customFormat="1" ht="21.75" customHeight="1">
      <c r="A25" s="31"/>
      <c r="B25" s="19"/>
      <c r="C25" s="20"/>
      <c r="D25" s="32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</row>
    <row r="26" spans="1:171" s="1" customFormat="1" ht="21.75" customHeight="1">
      <c r="A26" s="31"/>
      <c r="B26" s="19"/>
      <c r="C26" s="20"/>
      <c r="D26" s="32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</row>
    <row r="27" spans="1:171" s="1" customFormat="1" ht="21.75" customHeight="1">
      <c r="A27" s="31"/>
      <c r="B27" s="19"/>
      <c r="C27" s="20"/>
      <c r="D27" s="32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</row>
    <row r="28" spans="1:171" s="1" customFormat="1" ht="21.75" customHeight="1">
      <c r="A28" s="31"/>
      <c r="B28" s="19"/>
      <c r="C28" s="20"/>
      <c r="D28" s="32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</row>
    <row r="29" spans="1:171" s="1" customFormat="1" ht="21.75" customHeight="1">
      <c r="A29" s="31"/>
      <c r="B29" s="19"/>
      <c r="C29" s="20"/>
      <c r="D29" s="32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</row>
    <row r="30" spans="1:171" s="1" customFormat="1" ht="21.75" customHeight="1">
      <c r="A30" s="31"/>
      <c r="B30" s="19"/>
      <c r="C30" s="20"/>
      <c r="D30" s="32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</row>
    <row r="31" spans="1:171" s="1" customFormat="1" ht="21.75" customHeight="1">
      <c r="A31" s="31"/>
      <c r="B31" s="19"/>
      <c r="C31" s="20"/>
      <c r="D31" s="32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</row>
    <row r="32" spans="1:171" s="1" customFormat="1" ht="21.75" customHeight="1">
      <c r="A32" s="31"/>
      <c r="B32" s="19"/>
      <c r="C32" s="20"/>
      <c r="D32" s="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</row>
    <row r="33" spans="1:171" s="1" customFormat="1" ht="21.75" customHeight="1">
      <c r="A33" s="31"/>
      <c r="B33" s="19"/>
      <c r="C33" s="20"/>
      <c r="D33" s="32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</row>
    <row r="34" spans="1:171" s="1" customFormat="1" ht="21.75" customHeight="1">
      <c r="A34" s="31"/>
      <c r="B34" s="19"/>
      <c r="C34" s="20"/>
      <c r="D34" s="32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</row>
    <row r="35" spans="1:171" s="1" customFormat="1" ht="21.75" customHeight="1" thickBot="1">
      <c r="A35" s="33"/>
      <c r="B35" s="34"/>
      <c r="C35"/>
      <c r="D35" s="35">
        <f>SUM(D11:D34)</f>
        <v>0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</row>
    <row r="36" spans="1:171" s="1" customFormat="1" ht="21.75" customHeight="1" thickTop="1">
      <c r="A36" s="24"/>
      <c r="B36" s="41" t="s">
        <v>9</v>
      </c>
      <c r="C36" s="21"/>
      <c r="D36" s="25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</row>
    <row r="37" spans="1:171" s="1" customFormat="1" ht="21.75" customHeight="1">
      <c r="A37" s="24"/>
      <c r="B37" s="41" t="s">
        <v>10</v>
      </c>
      <c r="C37" s="21"/>
      <c r="D37" s="25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</row>
    <row r="38" spans="1:171" s="1" customFormat="1" ht="21.75" customHeight="1">
      <c r="A38" s="24"/>
      <c r="B38" s="41" t="s">
        <v>11</v>
      </c>
      <c r="C38" s="22"/>
      <c r="D38" s="25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</row>
    <row r="39" spans="1:171" s="1" customFormat="1" ht="21.75" customHeight="1">
      <c r="A39" s="24"/>
      <c r="D39" s="25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</row>
    <row r="40" spans="1:171" s="1" customFormat="1" ht="21.75" customHeight="1">
      <c r="A40" s="36" t="s">
        <v>12</v>
      </c>
      <c r="B40" s="3"/>
      <c r="C40" s="27" t="s">
        <v>13</v>
      </c>
      <c r="D40" s="72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</row>
    <row r="41" spans="1:171" s="1" customFormat="1" ht="21.75" customHeight="1">
      <c r="A41" s="36"/>
      <c r="B41" s="23"/>
      <c r="C41" s="27"/>
      <c r="D41" s="37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</row>
    <row r="42" spans="1:171" s="1" customFormat="1" ht="21.75" customHeight="1">
      <c r="A42" s="36"/>
      <c r="B42" s="23"/>
      <c r="C42" s="27"/>
      <c r="D42" s="37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</row>
    <row r="43" spans="1:171" s="1" customFormat="1" ht="27.75" customHeight="1">
      <c r="A43" s="26" t="s">
        <v>14</v>
      </c>
      <c r="B43" s="3"/>
      <c r="C43" s="27" t="s">
        <v>13</v>
      </c>
      <c r="D43" s="72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</row>
    <row r="44" spans="1:171" s="1" customFormat="1" ht="21.75" customHeight="1">
      <c r="A44" s="24"/>
      <c r="B44" s="34"/>
      <c r="C44" s="27"/>
      <c r="D44" s="38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</row>
    <row r="45" spans="1:171" s="1" customFormat="1" ht="28.5" customHeight="1">
      <c r="A45" s="39"/>
      <c r="B45" s="3"/>
      <c r="C45" s="40"/>
      <c r="D45" s="72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</row>
    <row r="46" spans="1:171" ht="18" customHeight="1">
      <c r="A46" s="4"/>
      <c r="B46" s="5"/>
      <c r="C46" s="5"/>
      <c r="D46" s="6"/>
    </row>
  </sheetData>
  <mergeCells count="2">
    <mergeCell ref="A1:D1"/>
    <mergeCell ref="A2:D2"/>
  </mergeCells>
  <printOptions gridLines="1"/>
  <pageMargins left="0" right="0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P31"/>
  <sheetViews>
    <sheetView showZeros="0" tabSelected="1" workbookViewId="0">
      <selection activeCell="C4" sqref="C4"/>
    </sheetView>
  </sheetViews>
  <sheetFormatPr defaultColWidth="9.140625" defaultRowHeight="21.75" customHeight="1"/>
  <cols>
    <col min="1" max="1" width="13.85546875" style="112" customWidth="1"/>
    <col min="2" max="2" width="66.5703125" style="112" customWidth="1"/>
    <col min="3" max="3" width="27.85546875" style="112" customWidth="1"/>
    <col min="4" max="4" width="13.28515625" style="134" bestFit="1" customWidth="1"/>
    <col min="5" max="5" width="9.140625" style="134" bestFit="1" customWidth="1"/>
    <col min="6" max="12" width="9.140625" style="112"/>
    <col min="13" max="13" width="0" style="112" hidden="1" customWidth="1"/>
    <col min="14" max="16384" width="9.140625" style="112"/>
  </cols>
  <sheetData>
    <row r="1" spans="1:13" s="92" customFormat="1" ht="21.75" customHeight="1">
      <c r="A1" s="88"/>
      <c r="B1" s="89" t="s">
        <v>0</v>
      </c>
      <c r="C1" s="89"/>
      <c r="D1" s="90"/>
      <c r="E1" s="91"/>
    </row>
    <row r="2" spans="1:13" s="92" customFormat="1" ht="21.75" customHeight="1">
      <c r="A2" s="93"/>
      <c r="B2" s="94" t="s">
        <v>1</v>
      </c>
      <c r="C2" s="94"/>
      <c r="D2" s="95"/>
      <c r="E2" s="96"/>
    </row>
    <row r="3" spans="1:13" s="92" customFormat="1" ht="21.75" customHeight="1">
      <c r="A3" s="93"/>
      <c r="D3" s="95"/>
      <c r="E3" s="96"/>
      <c r="M3" s="92" t="s">
        <v>15</v>
      </c>
    </row>
    <row r="4" spans="1:13" s="92" customFormat="1" ht="21.75" customHeight="1">
      <c r="A4" s="150" t="s">
        <v>54</v>
      </c>
      <c r="B4" s="151"/>
      <c r="C4" s="150"/>
      <c r="D4" s="95"/>
      <c r="E4" s="96"/>
      <c r="M4" s="92" t="s">
        <v>16</v>
      </c>
    </row>
    <row r="5" spans="1:13" s="92" customFormat="1" ht="21.75" customHeight="1">
      <c r="A5" s="97" t="s">
        <v>17</v>
      </c>
      <c r="B5" s="98"/>
      <c r="C5" s="99" t="s">
        <v>3</v>
      </c>
      <c r="D5" s="100"/>
      <c r="E5" s="101"/>
      <c r="M5" s="92" t="s">
        <v>18</v>
      </c>
    </row>
    <row r="6" spans="1:13" s="92" customFormat="1" ht="21.75" customHeight="1">
      <c r="A6" s="97" t="s">
        <v>19</v>
      </c>
      <c r="B6" s="98"/>
      <c r="C6" s="99"/>
      <c r="D6" s="102"/>
      <c r="E6" s="103"/>
      <c r="M6" s="92" t="s">
        <v>20</v>
      </c>
    </row>
    <row r="7" spans="1:13" s="92" customFormat="1" ht="21.75" customHeight="1">
      <c r="A7" s="93"/>
      <c r="D7" s="95"/>
      <c r="E7" s="96"/>
      <c r="M7" s="92" t="s">
        <v>21</v>
      </c>
    </row>
    <row r="8" spans="1:13" s="92" customFormat="1" ht="21.75" customHeight="1">
      <c r="A8" s="104" t="s">
        <v>22</v>
      </c>
      <c r="D8" s="95"/>
      <c r="E8" s="96"/>
      <c r="M8" s="92" t="s">
        <v>23</v>
      </c>
    </row>
    <row r="9" spans="1:13" s="92" customFormat="1" ht="21.75" customHeight="1">
      <c r="A9" s="93"/>
      <c r="D9" s="95"/>
      <c r="E9" s="96"/>
      <c r="M9" s="92" t="s">
        <v>24</v>
      </c>
    </row>
    <row r="10" spans="1:13" s="109" customFormat="1" ht="21.75" customHeight="1">
      <c r="A10" s="105" t="s">
        <v>5</v>
      </c>
      <c r="B10" s="106" t="s">
        <v>6</v>
      </c>
      <c r="C10" s="106" t="s">
        <v>7</v>
      </c>
      <c r="D10" s="107" t="s">
        <v>25</v>
      </c>
      <c r="E10" s="108" t="s">
        <v>53</v>
      </c>
      <c r="M10" s="92" t="s">
        <v>26</v>
      </c>
    </row>
    <row r="11" spans="1:13" ht="26.25" customHeight="1">
      <c r="A11" s="110"/>
      <c r="B11" s="111"/>
      <c r="C11" s="116"/>
      <c r="D11" s="113"/>
      <c r="E11" s="32"/>
    </row>
    <row r="12" spans="1:13" ht="26.25" customHeight="1">
      <c r="A12" s="114"/>
      <c r="B12" s="115"/>
      <c r="C12" s="116"/>
      <c r="D12" s="113"/>
      <c r="E12" s="32">
        <f>D12*0.55</f>
        <v>0</v>
      </c>
    </row>
    <row r="13" spans="1:13" ht="26.25" customHeight="1">
      <c r="A13" s="114"/>
      <c r="B13" s="115"/>
      <c r="C13" s="116"/>
      <c r="D13" s="113"/>
      <c r="E13" s="32">
        <f>D13*0.55</f>
        <v>0</v>
      </c>
    </row>
    <row r="14" spans="1:13" ht="26.25" customHeight="1">
      <c r="A14" s="114"/>
      <c r="B14" s="115"/>
      <c r="C14" s="116"/>
      <c r="D14" s="113"/>
      <c r="E14" s="32">
        <f>D14*0.51</f>
        <v>0</v>
      </c>
    </row>
    <row r="15" spans="1:13" ht="26.25" customHeight="1">
      <c r="A15" s="114"/>
      <c r="B15" s="115"/>
      <c r="C15" s="116"/>
      <c r="D15" s="113"/>
      <c r="E15" s="32">
        <f t="shared" ref="E15:E23" si="0">D15*0.51</f>
        <v>0</v>
      </c>
    </row>
    <row r="16" spans="1:13" ht="26.25" customHeight="1">
      <c r="A16" s="114"/>
      <c r="B16" s="115"/>
      <c r="C16" s="116"/>
      <c r="D16" s="113"/>
      <c r="E16" s="32">
        <f t="shared" si="0"/>
        <v>0</v>
      </c>
    </row>
    <row r="17" spans="1:172" ht="26.25" customHeight="1">
      <c r="A17" s="114"/>
      <c r="B17" s="115"/>
      <c r="C17" s="116"/>
      <c r="D17" s="113"/>
      <c r="E17" s="32">
        <f t="shared" si="0"/>
        <v>0</v>
      </c>
    </row>
    <row r="18" spans="1:172" ht="26.25" customHeight="1">
      <c r="A18" s="114"/>
      <c r="B18" s="115"/>
      <c r="C18" s="116"/>
      <c r="D18" s="113"/>
      <c r="E18" s="32">
        <f t="shared" si="0"/>
        <v>0</v>
      </c>
    </row>
    <row r="19" spans="1:172" ht="26.25" customHeight="1">
      <c r="A19" s="114"/>
      <c r="B19" s="115"/>
      <c r="C19" s="116"/>
      <c r="D19" s="113"/>
      <c r="E19" s="32">
        <f t="shared" si="0"/>
        <v>0</v>
      </c>
    </row>
    <row r="20" spans="1:172" ht="26.25" customHeight="1">
      <c r="A20" s="114"/>
      <c r="B20" s="115"/>
      <c r="C20" s="116"/>
      <c r="D20" s="113"/>
      <c r="E20" s="32">
        <f t="shared" si="0"/>
        <v>0</v>
      </c>
    </row>
    <row r="21" spans="1:172" ht="26.25" customHeight="1">
      <c r="A21" s="114"/>
      <c r="B21" s="115"/>
      <c r="C21" s="116"/>
      <c r="D21" s="113"/>
      <c r="E21" s="32">
        <f t="shared" si="0"/>
        <v>0</v>
      </c>
    </row>
    <row r="22" spans="1:172" ht="26.25" customHeight="1">
      <c r="A22" s="114"/>
      <c r="B22" s="115"/>
      <c r="C22" s="116"/>
      <c r="D22" s="113"/>
      <c r="E22" s="32">
        <f t="shared" si="0"/>
        <v>0</v>
      </c>
    </row>
    <row r="23" spans="1:172" ht="21.75" customHeight="1">
      <c r="A23" s="114"/>
      <c r="B23" s="115"/>
      <c r="C23" s="116"/>
      <c r="D23" s="113"/>
      <c r="E23" s="32">
        <f t="shared" si="0"/>
        <v>0</v>
      </c>
    </row>
    <row r="24" spans="1:172" ht="21.75" customHeight="1" thickBot="1">
      <c r="A24" s="117"/>
      <c r="B24" s="145" t="s">
        <v>27</v>
      </c>
      <c r="C24" s="146"/>
      <c r="D24" s="118"/>
      <c r="E24" s="118">
        <f>SUM(E11:E23)</f>
        <v>0</v>
      </c>
    </row>
    <row r="25" spans="1:172" ht="21.75" customHeight="1" thickTop="1">
      <c r="A25" s="119"/>
      <c r="B25" s="120"/>
      <c r="C25" s="120"/>
      <c r="D25" s="121"/>
      <c r="E25" s="122"/>
    </row>
    <row r="26" spans="1:172" s="127" customFormat="1" ht="21.75" customHeight="1">
      <c r="A26" s="123" t="s">
        <v>12</v>
      </c>
      <c r="B26" s="124"/>
      <c r="C26" s="125" t="s">
        <v>13</v>
      </c>
      <c r="D26" s="147"/>
      <c r="E26" s="148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126"/>
      <c r="DD26" s="126"/>
      <c r="DE26" s="126"/>
      <c r="DF26" s="126"/>
      <c r="DG26" s="126"/>
      <c r="DH26" s="126"/>
      <c r="DI26" s="126"/>
      <c r="DJ26" s="126"/>
      <c r="DK26" s="126"/>
      <c r="DL26" s="126"/>
      <c r="DM26" s="126"/>
      <c r="DN26" s="126"/>
      <c r="DO26" s="126"/>
      <c r="DP26" s="126"/>
      <c r="DQ26" s="126"/>
      <c r="DR26" s="126"/>
      <c r="DS26" s="126"/>
      <c r="DT26" s="126"/>
      <c r="DU26" s="126"/>
      <c r="DV26" s="126"/>
      <c r="DW26" s="126"/>
      <c r="DX26" s="126"/>
      <c r="DY26" s="126"/>
      <c r="DZ26" s="126"/>
      <c r="EA26" s="126"/>
      <c r="EB26" s="126"/>
      <c r="EC26" s="126"/>
      <c r="ED26" s="126"/>
      <c r="EE26" s="126"/>
      <c r="EF26" s="126"/>
      <c r="EG26" s="126"/>
      <c r="EH26" s="126"/>
      <c r="EI26" s="126"/>
      <c r="EJ26" s="126"/>
      <c r="EK26" s="126"/>
      <c r="EL26" s="126"/>
      <c r="EM26" s="126"/>
      <c r="EN26" s="126"/>
      <c r="EO26" s="126"/>
      <c r="EP26" s="126"/>
      <c r="EQ26" s="126"/>
      <c r="ER26" s="126"/>
      <c r="ES26" s="126"/>
      <c r="ET26" s="126"/>
      <c r="EU26" s="126"/>
      <c r="EV26" s="126"/>
      <c r="EW26" s="126"/>
      <c r="EX26" s="126"/>
      <c r="EY26" s="126"/>
      <c r="EZ26" s="126"/>
      <c r="FA26" s="126"/>
      <c r="FB26" s="126"/>
      <c r="FC26" s="126"/>
      <c r="FD26" s="126"/>
      <c r="FE26" s="126"/>
      <c r="FF26" s="126"/>
      <c r="FG26" s="126"/>
      <c r="FH26" s="126"/>
      <c r="FI26" s="126"/>
      <c r="FJ26" s="126"/>
      <c r="FK26" s="126"/>
      <c r="FL26" s="126"/>
      <c r="FM26" s="126"/>
      <c r="FN26" s="126"/>
      <c r="FO26" s="126"/>
      <c r="FP26" s="126"/>
    </row>
    <row r="27" spans="1:172" s="127" customFormat="1" ht="21.75" customHeight="1">
      <c r="A27" s="128"/>
      <c r="B27" s="129"/>
      <c r="C27" s="125"/>
      <c r="D27" s="130"/>
      <c r="E27" s="131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  <c r="DB27" s="126"/>
      <c r="DC27" s="126"/>
      <c r="DD27" s="126"/>
      <c r="DE27" s="126"/>
      <c r="DF27" s="126"/>
      <c r="DG27" s="126"/>
      <c r="DH27" s="126"/>
      <c r="DI27" s="126"/>
      <c r="DJ27" s="126"/>
      <c r="DK27" s="126"/>
      <c r="DL27" s="126"/>
      <c r="DM27" s="126"/>
      <c r="DN27" s="126"/>
      <c r="DO27" s="126"/>
      <c r="DP27" s="126"/>
      <c r="DQ27" s="126"/>
      <c r="DR27" s="126"/>
      <c r="DS27" s="126"/>
      <c r="DT27" s="126"/>
      <c r="DU27" s="126"/>
      <c r="DV27" s="126"/>
      <c r="DW27" s="126"/>
      <c r="DX27" s="126"/>
      <c r="DY27" s="126"/>
      <c r="DZ27" s="126"/>
      <c r="EA27" s="126"/>
      <c r="EB27" s="126"/>
      <c r="EC27" s="126"/>
      <c r="ED27" s="126"/>
      <c r="EE27" s="126"/>
      <c r="EF27" s="126"/>
      <c r="EG27" s="126"/>
      <c r="EH27" s="126"/>
      <c r="EI27" s="126"/>
      <c r="EJ27" s="126"/>
      <c r="EK27" s="126"/>
      <c r="EL27" s="126"/>
      <c r="EM27" s="126"/>
      <c r="EN27" s="126"/>
      <c r="EO27" s="126"/>
      <c r="EP27" s="126"/>
      <c r="EQ27" s="126"/>
      <c r="ER27" s="126"/>
      <c r="ES27" s="126"/>
      <c r="ET27" s="126"/>
      <c r="EU27" s="126"/>
      <c r="EV27" s="126"/>
      <c r="EW27" s="126"/>
      <c r="EX27" s="126"/>
      <c r="EY27" s="126"/>
      <c r="EZ27" s="126"/>
      <c r="FA27" s="126"/>
      <c r="FB27" s="126"/>
      <c r="FC27" s="126"/>
      <c r="FD27" s="126"/>
      <c r="FE27" s="126"/>
      <c r="FF27" s="126"/>
      <c r="FG27" s="126"/>
      <c r="FH27" s="126"/>
      <c r="FI27" s="126"/>
      <c r="FJ27" s="126"/>
      <c r="FK27" s="126"/>
      <c r="FL27" s="126"/>
      <c r="FM27" s="126"/>
      <c r="FN27" s="126"/>
      <c r="FO27" s="126"/>
      <c r="FP27" s="126"/>
    </row>
    <row r="28" spans="1:172" s="127" customFormat="1" ht="21.75" customHeight="1">
      <c r="A28" s="128"/>
      <c r="B28" s="129"/>
      <c r="C28" s="125"/>
      <c r="D28" s="130"/>
      <c r="E28" s="131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  <c r="DB28" s="126"/>
      <c r="DC28" s="126"/>
      <c r="DD28" s="126"/>
      <c r="DE28" s="126"/>
      <c r="DF28" s="126"/>
      <c r="DG28" s="126"/>
      <c r="DH28" s="126"/>
      <c r="DI28" s="126"/>
      <c r="DJ28" s="126"/>
      <c r="DK28" s="126"/>
      <c r="DL28" s="126"/>
      <c r="DM28" s="126"/>
      <c r="DN28" s="126"/>
      <c r="DO28" s="126"/>
      <c r="DP28" s="126"/>
      <c r="DQ28" s="126"/>
      <c r="DR28" s="126"/>
      <c r="DS28" s="126"/>
      <c r="DT28" s="126"/>
      <c r="DU28" s="126"/>
      <c r="DV28" s="126"/>
      <c r="DW28" s="126"/>
      <c r="DX28" s="126"/>
      <c r="DY28" s="126"/>
      <c r="DZ28" s="126"/>
      <c r="EA28" s="126"/>
      <c r="EB28" s="126"/>
      <c r="EC28" s="126"/>
      <c r="ED28" s="126"/>
      <c r="EE28" s="126"/>
      <c r="EF28" s="126"/>
      <c r="EG28" s="126"/>
      <c r="EH28" s="126"/>
      <c r="EI28" s="126"/>
      <c r="EJ28" s="126"/>
      <c r="EK28" s="126"/>
      <c r="EL28" s="126"/>
      <c r="EM28" s="126"/>
      <c r="EN28" s="126"/>
      <c r="EO28" s="126"/>
      <c r="EP28" s="126"/>
      <c r="EQ28" s="126"/>
      <c r="ER28" s="126"/>
      <c r="ES28" s="126"/>
      <c r="ET28" s="126"/>
      <c r="EU28" s="126"/>
      <c r="EV28" s="126"/>
      <c r="EW28" s="126"/>
      <c r="EX28" s="126"/>
      <c r="EY28" s="126"/>
      <c r="EZ28" s="126"/>
      <c r="FA28" s="126"/>
      <c r="FB28" s="126"/>
      <c r="FC28" s="126"/>
      <c r="FD28" s="126"/>
      <c r="FE28" s="126"/>
      <c r="FF28" s="126"/>
      <c r="FG28" s="126"/>
      <c r="FH28" s="126"/>
      <c r="FI28" s="126"/>
      <c r="FJ28" s="126"/>
      <c r="FK28" s="126"/>
      <c r="FL28" s="126"/>
      <c r="FM28" s="126"/>
      <c r="FN28" s="126"/>
      <c r="FO28" s="126"/>
      <c r="FP28" s="126"/>
    </row>
    <row r="29" spans="1:172" s="127" customFormat="1" ht="28.5" customHeight="1">
      <c r="A29" s="132" t="s">
        <v>14</v>
      </c>
      <c r="B29" s="124"/>
      <c r="C29" s="125" t="s">
        <v>13</v>
      </c>
      <c r="D29" s="147"/>
      <c r="E29" s="148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  <c r="DB29" s="126"/>
      <c r="DC29" s="126"/>
      <c r="DD29" s="126"/>
      <c r="DE29" s="126"/>
      <c r="DF29" s="126"/>
      <c r="DG29" s="126"/>
      <c r="DH29" s="126"/>
      <c r="DI29" s="126"/>
      <c r="DJ29" s="126"/>
      <c r="DK29" s="126"/>
      <c r="DL29" s="126"/>
      <c r="DM29" s="126"/>
      <c r="DN29" s="126"/>
      <c r="DO29" s="126"/>
      <c r="DP29" s="126"/>
      <c r="DQ29" s="126"/>
      <c r="DR29" s="126"/>
      <c r="DS29" s="126"/>
      <c r="DT29" s="126"/>
      <c r="DU29" s="126"/>
      <c r="DV29" s="126"/>
      <c r="DW29" s="126"/>
      <c r="DX29" s="126"/>
      <c r="DY29" s="126"/>
      <c r="DZ29" s="126"/>
      <c r="EA29" s="126"/>
      <c r="EB29" s="126"/>
      <c r="EC29" s="126"/>
      <c r="ED29" s="126"/>
      <c r="EE29" s="126"/>
      <c r="EF29" s="126"/>
      <c r="EG29" s="126"/>
      <c r="EH29" s="126"/>
      <c r="EI29" s="126"/>
      <c r="EJ29" s="126"/>
      <c r="EK29" s="126"/>
      <c r="EL29" s="126"/>
      <c r="EM29" s="126"/>
      <c r="EN29" s="126"/>
      <c r="EO29" s="126"/>
      <c r="EP29" s="126"/>
      <c r="EQ29" s="126"/>
      <c r="ER29" s="126"/>
      <c r="ES29" s="126"/>
      <c r="ET29" s="126"/>
      <c r="EU29" s="126"/>
      <c r="EV29" s="126"/>
      <c r="EW29" s="126"/>
      <c r="EX29" s="126"/>
      <c r="EY29" s="126"/>
      <c r="EZ29" s="126"/>
      <c r="FA29" s="126"/>
      <c r="FB29" s="126"/>
      <c r="FC29" s="126"/>
      <c r="FD29" s="126"/>
      <c r="FE29" s="126"/>
      <c r="FF29" s="126"/>
      <c r="FG29" s="126"/>
      <c r="FH29" s="126"/>
      <c r="FI29" s="126"/>
      <c r="FJ29" s="126"/>
      <c r="FK29" s="126"/>
      <c r="FL29" s="126"/>
      <c r="FM29" s="126"/>
      <c r="FN29" s="126"/>
      <c r="FO29" s="126"/>
      <c r="FP29" s="126"/>
    </row>
    <row r="30" spans="1:172" ht="21.75" customHeight="1">
      <c r="A30" s="133"/>
      <c r="E30" s="122"/>
    </row>
    <row r="31" spans="1:172" ht="21.75" customHeight="1">
      <c r="A31" s="135"/>
      <c r="B31" s="136"/>
      <c r="C31" s="136"/>
      <c r="D31" s="137"/>
      <c r="E31" s="138"/>
    </row>
  </sheetData>
  <sortState xmlns:xlrd2="http://schemas.microsoft.com/office/spreadsheetml/2017/richdata2" ref="M3:M10">
    <sortCondition ref="M3:M10"/>
  </sortState>
  <mergeCells count="3">
    <mergeCell ref="B24:C24"/>
    <mergeCell ref="D26:E26"/>
    <mergeCell ref="D29:E29"/>
  </mergeCells>
  <dataValidations count="1">
    <dataValidation type="list" allowBlank="1" showInputMessage="1" showErrorMessage="1" sqref="B6" xr:uid="{00000000-0002-0000-0100-000000000000}">
      <formula1>$M$3:$M$10</formula1>
    </dataValidation>
  </dataValidations>
  <printOptions gridLines="1"/>
  <pageMargins left="0" right="0" top="0.75" bottom="0.75" header="0.3" footer="0.3"/>
  <pageSetup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1"/>
  <sheetViews>
    <sheetView showZeros="0" workbookViewId="0">
      <pane xSplit="3" ySplit="5" topLeftCell="E6" activePane="bottomRight" state="frozen"/>
      <selection pane="topRight" activeCell="D1" sqref="D1"/>
      <selection pane="bottomLeft" activeCell="A6" sqref="A6"/>
      <selection pane="bottomRight" activeCell="E7" sqref="E7"/>
    </sheetView>
  </sheetViews>
  <sheetFormatPr defaultColWidth="9.140625" defaultRowHeight="18.75" customHeight="1"/>
  <cols>
    <col min="1" max="1" width="11.140625" style="9" customWidth="1"/>
    <col min="2" max="2" width="54.28515625" style="78" customWidth="1"/>
    <col min="3" max="3" width="20.5703125" style="9" customWidth="1"/>
    <col min="4" max="4" width="10.5703125" style="9" bestFit="1" customWidth="1"/>
    <col min="5" max="5" width="8.28515625" style="9" customWidth="1"/>
    <col min="6" max="6" width="6.140625" style="9" bestFit="1" customWidth="1"/>
    <col min="7" max="7" width="9.5703125" style="9" bestFit="1" customWidth="1"/>
    <col min="8" max="8" width="8.7109375" style="9" bestFit="1" customWidth="1"/>
    <col min="9" max="10" width="8.5703125" style="9" bestFit="1" customWidth="1"/>
    <col min="11" max="11" width="8.28515625" style="9" bestFit="1" customWidth="1"/>
    <col min="12" max="12" width="13.85546875" style="9" customWidth="1"/>
    <col min="13" max="13" width="10.5703125" style="42" bestFit="1" customWidth="1"/>
    <col min="14" max="16384" width="9.140625" style="9"/>
  </cols>
  <sheetData>
    <row r="1" spans="1:13" ht="19.5" customHeight="1">
      <c r="B1" s="149" t="s">
        <v>28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3" s="48" customFormat="1" ht="18.75" customHeight="1">
      <c r="A2" s="44" t="s">
        <v>29</v>
      </c>
      <c r="B2" s="73">
        <f>'Out of Pocket'!B6</f>
        <v>0</v>
      </c>
      <c r="C2" s="45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8.75" customHeight="1">
      <c r="A3" s="44" t="s">
        <v>30</v>
      </c>
      <c r="B3" s="74"/>
      <c r="C3" s="49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8.75" customHeight="1">
      <c r="A4" s="44"/>
      <c r="B4" s="73"/>
      <c r="C4" s="49"/>
      <c r="D4" s="50"/>
      <c r="E4" s="51">
        <v>0.05</v>
      </c>
      <c r="F4" s="52">
        <v>9.9750000000000005E-2</v>
      </c>
      <c r="G4" s="51">
        <v>0.13</v>
      </c>
      <c r="H4" s="51">
        <v>0.15</v>
      </c>
      <c r="I4" s="51">
        <v>0.15</v>
      </c>
      <c r="J4" s="51">
        <v>0.15</v>
      </c>
      <c r="K4" s="51">
        <v>0.15</v>
      </c>
      <c r="L4" s="50"/>
      <c r="M4" s="47"/>
    </row>
    <row r="5" spans="1:13" s="48" customFormat="1" ht="18.75" customHeight="1">
      <c r="A5" s="53" t="s">
        <v>31</v>
      </c>
      <c r="B5" s="75" t="s">
        <v>32</v>
      </c>
      <c r="C5" s="54" t="s">
        <v>33</v>
      </c>
      <c r="D5" s="55" t="s">
        <v>34</v>
      </c>
      <c r="E5" s="55" t="s">
        <v>35</v>
      </c>
      <c r="F5" s="55" t="s">
        <v>36</v>
      </c>
      <c r="G5" s="55" t="s">
        <v>37</v>
      </c>
      <c r="H5" s="55" t="s">
        <v>38</v>
      </c>
      <c r="I5" s="56" t="s">
        <v>39</v>
      </c>
      <c r="J5" s="55" t="s">
        <v>40</v>
      </c>
      <c r="K5" s="56" t="s">
        <v>41</v>
      </c>
      <c r="L5" s="55" t="s">
        <v>42</v>
      </c>
      <c r="M5" s="47"/>
    </row>
    <row r="6" spans="1:13" s="48" customFormat="1" ht="18.75" customHeight="1">
      <c r="A6" s="57">
        <f>'Out of Pocket'!A11</f>
        <v>0</v>
      </c>
      <c r="B6" s="83">
        <f>'Out of Pocket'!B11</f>
        <v>0</v>
      </c>
      <c r="C6" s="59">
        <f>'Out of Pocket'!C11</f>
        <v>0</v>
      </c>
      <c r="D6" s="60">
        <f>'Out of Pocket'!D11</f>
        <v>0</v>
      </c>
      <c r="E6" s="61"/>
      <c r="F6" s="62"/>
      <c r="G6" s="62"/>
      <c r="H6" s="62"/>
      <c r="I6" s="62"/>
      <c r="J6" s="62"/>
      <c r="K6" s="62"/>
      <c r="L6" s="55">
        <f>D6-SUM(E6:K6)+E6*0.5+F6*0.5+(G6/13*5*0.5+G6/13*8*0.18)+H6*0.5+(I6/15*5*0.5+I6/15*10)+J6*0.5+(K6/15*5*0.5+K6/15*10)</f>
        <v>0</v>
      </c>
      <c r="M6" s="47"/>
    </row>
    <row r="7" spans="1:13" s="48" customFormat="1" ht="18.75" customHeight="1">
      <c r="A7" s="57">
        <f>'Out of Pocket'!A12</f>
        <v>0</v>
      </c>
      <c r="B7" s="83">
        <f>'Out of Pocket'!B12</f>
        <v>0</v>
      </c>
      <c r="C7" s="59">
        <f>'Out of Pocket'!C12</f>
        <v>0</v>
      </c>
      <c r="D7" s="60">
        <f>'Out of Pocket'!D12</f>
        <v>0</v>
      </c>
      <c r="E7" s="61"/>
      <c r="F7" s="63"/>
      <c r="G7" s="63"/>
      <c r="H7" s="63"/>
      <c r="I7" s="63"/>
      <c r="J7" s="63"/>
      <c r="K7" s="63"/>
      <c r="L7" s="55">
        <f t="shared" ref="L7:L19" si="0">D7-SUM(E7:K7)+E7*0.5+F7*0.5+(G7/13*5*0.5+G7/13*8*0.18)+H7*0.5+(I7/15*5*0.5+I7/15*10)+J7*0.5+(K7/15*5*0.5+K7/15*10)</f>
        <v>0</v>
      </c>
      <c r="M7" s="47"/>
    </row>
    <row r="8" spans="1:13" s="48" customFormat="1" ht="18.75" customHeight="1">
      <c r="A8" s="57">
        <f>'Out of Pocket'!A13</f>
        <v>0</v>
      </c>
      <c r="B8" s="83">
        <f>'Out of Pocket'!B13</f>
        <v>0</v>
      </c>
      <c r="C8" s="59">
        <f>'Out of Pocket'!C13</f>
        <v>0</v>
      </c>
      <c r="D8" s="60">
        <f>'Out of Pocket'!D13</f>
        <v>0</v>
      </c>
      <c r="E8" s="61"/>
      <c r="F8" s="64"/>
      <c r="G8" s="63"/>
      <c r="H8" s="63"/>
      <c r="I8" s="63"/>
      <c r="J8" s="63"/>
      <c r="K8" s="63"/>
      <c r="L8" s="55">
        <f t="shared" si="0"/>
        <v>0</v>
      </c>
      <c r="M8" s="47"/>
    </row>
    <row r="9" spans="1:13" s="48" customFormat="1" ht="18.75" customHeight="1">
      <c r="A9" s="57">
        <f>'Out of Pocket'!A14</f>
        <v>0</v>
      </c>
      <c r="B9" s="83">
        <f>'Out of Pocket'!B14</f>
        <v>0</v>
      </c>
      <c r="C9" s="59">
        <f>'Out of Pocket'!C14</f>
        <v>0</v>
      </c>
      <c r="D9" s="60">
        <f>'Out of Pocket'!D14</f>
        <v>0</v>
      </c>
      <c r="E9" s="64"/>
      <c r="F9" s="64"/>
      <c r="G9" s="64"/>
      <c r="H9" s="63"/>
      <c r="I9" s="63"/>
      <c r="J9" s="63"/>
      <c r="K9" s="63"/>
      <c r="L9" s="55">
        <f t="shared" si="0"/>
        <v>0</v>
      </c>
      <c r="M9" s="47"/>
    </row>
    <row r="10" spans="1:13" s="48" customFormat="1" ht="18.75" customHeight="1">
      <c r="A10" s="57">
        <f>'Out of Pocket'!A15</f>
        <v>0</v>
      </c>
      <c r="B10" s="83">
        <f>'Out of Pocket'!B15</f>
        <v>0</v>
      </c>
      <c r="C10" s="59">
        <f>'Out of Pocket'!C15</f>
        <v>0</v>
      </c>
      <c r="D10" s="60">
        <f>'Out of Pocket'!D15</f>
        <v>0</v>
      </c>
      <c r="E10" s="61"/>
      <c r="F10" s="63"/>
      <c r="G10" s="63"/>
      <c r="H10" s="63"/>
      <c r="I10" s="63"/>
      <c r="J10" s="63"/>
      <c r="K10" s="63"/>
      <c r="L10" s="55">
        <f t="shared" si="0"/>
        <v>0</v>
      </c>
      <c r="M10" s="47"/>
    </row>
    <row r="11" spans="1:13" s="48" customFormat="1" ht="18.75" customHeight="1">
      <c r="A11" s="57">
        <f>'Out of Pocket'!A16</f>
        <v>0</v>
      </c>
      <c r="B11" s="83">
        <f>'Out of Pocket'!B16</f>
        <v>0</v>
      </c>
      <c r="C11" s="59">
        <f>'Out of Pocket'!C16</f>
        <v>0</v>
      </c>
      <c r="D11" s="60">
        <f>'Out of Pocket'!D16</f>
        <v>0</v>
      </c>
      <c r="E11" s="61"/>
      <c r="F11" s="63"/>
      <c r="G11" s="63"/>
      <c r="H11" s="63"/>
      <c r="I11" s="63"/>
      <c r="J11" s="63"/>
      <c r="K11" s="63"/>
      <c r="L11" s="55">
        <f t="shared" si="0"/>
        <v>0</v>
      </c>
      <c r="M11" s="47"/>
    </row>
    <row r="12" spans="1:13" s="48" customFormat="1" ht="18.75" customHeight="1">
      <c r="A12" s="57">
        <f>'Out of Pocket'!A17</f>
        <v>0</v>
      </c>
      <c r="B12" s="83">
        <f>'Out of Pocket'!B17</f>
        <v>0</v>
      </c>
      <c r="C12" s="59">
        <f>'Out of Pocket'!C17</f>
        <v>0</v>
      </c>
      <c r="D12" s="60">
        <f>'Out of Pocket'!D17</f>
        <v>0</v>
      </c>
      <c r="E12" s="61"/>
      <c r="F12" s="63"/>
      <c r="G12" s="63"/>
      <c r="H12" s="63"/>
      <c r="I12" s="63"/>
      <c r="J12" s="63"/>
      <c r="K12" s="63"/>
      <c r="L12" s="55">
        <f t="shared" si="0"/>
        <v>0</v>
      </c>
      <c r="M12" s="47"/>
    </row>
    <row r="13" spans="1:13" s="48" customFormat="1" ht="18.75" customHeight="1">
      <c r="A13" s="57">
        <f>'Out of Pocket'!A18</f>
        <v>0</v>
      </c>
      <c r="B13" s="83">
        <f>'Out of Pocket'!B18</f>
        <v>0</v>
      </c>
      <c r="C13" s="59">
        <f>'Out of Pocket'!C18</f>
        <v>0</v>
      </c>
      <c r="D13" s="60">
        <f>'Out of Pocket'!D18</f>
        <v>0</v>
      </c>
      <c r="E13" s="61"/>
      <c r="F13" s="63"/>
      <c r="G13" s="63"/>
      <c r="H13" s="63"/>
      <c r="I13" s="63"/>
      <c r="J13" s="63"/>
      <c r="K13" s="63"/>
      <c r="L13" s="55">
        <f t="shared" si="0"/>
        <v>0</v>
      </c>
      <c r="M13" s="47"/>
    </row>
    <row r="14" spans="1:13" s="48" customFormat="1" ht="18.75" customHeight="1">
      <c r="A14" s="57">
        <f>'Out of Pocket'!A19</f>
        <v>0</v>
      </c>
      <c r="B14" s="83">
        <f>'Out of Pocket'!B19</f>
        <v>0</v>
      </c>
      <c r="C14" s="59">
        <f>'Out of Pocket'!C19</f>
        <v>0</v>
      </c>
      <c r="D14" s="60">
        <f>'Out of Pocket'!D19</f>
        <v>0</v>
      </c>
      <c r="E14" s="61"/>
      <c r="F14" s="63"/>
      <c r="G14" s="63"/>
      <c r="H14" s="63"/>
      <c r="I14" s="63"/>
      <c r="J14" s="63"/>
      <c r="K14" s="63"/>
      <c r="L14" s="55">
        <f t="shared" si="0"/>
        <v>0</v>
      </c>
      <c r="M14" s="47"/>
    </row>
    <row r="15" spans="1:13" s="48" customFormat="1" ht="18.75" customHeight="1">
      <c r="A15" s="57">
        <f>'Out of Pocket'!A20</f>
        <v>0</v>
      </c>
      <c r="B15" s="83">
        <f>'Out of Pocket'!B20</f>
        <v>0</v>
      </c>
      <c r="C15" s="59">
        <f>'Out of Pocket'!C20</f>
        <v>0</v>
      </c>
      <c r="D15" s="60">
        <f>'Out of Pocket'!D20</f>
        <v>0</v>
      </c>
      <c r="E15" s="61"/>
      <c r="F15" s="63"/>
      <c r="G15" s="63"/>
      <c r="H15" s="63"/>
      <c r="I15" s="63"/>
      <c r="J15" s="63"/>
      <c r="K15" s="63"/>
      <c r="L15" s="55">
        <f t="shared" si="0"/>
        <v>0</v>
      </c>
      <c r="M15" s="47"/>
    </row>
    <row r="16" spans="1:13" s="48" customFormat="1" ht="18.75" customHeight="1">
      <c r="A16" s="57">
        <f>'Out of Pocket'!A21</f>
        <v>0</v>
      </c>
      <c r="B16" s="83">
        <f>'Out of Pocket'!B21</f>
        <v>0</v>
      </c>
      <c r="C16" s="59">
        <f>'Out of Pocket'!C21</f>
        <v>0</v>
      </c>
      <c r="D16" s="60">
        <f>'Out of Pocket'!D21</f>
        <v>0</v>
      </c>
      <c r="E16" s="61"/>
      <c r="F16" s="63"/>
      <c r="G16" s="63"/>
      <c r="H16" s="63"/>
      <c r="I16" s="63"/>
      <c r="J16" s="63"/>
      <c r="K16" s="63"/>
      <c r="L16" s="55">
        <f t="shared" si="0"/>
        <v>0</v>
      </c>
      <c r="M16" s="47"/>
    </row>
    <row r="17" spans="1:13" s="48" customFormat="1" ht="18.75" customHeight="1">
      <c r="A17" s="57">
        <f>'Out of Pocket'!A22</f>
        <v>0</v>
      </c>
      <c r="B17" s="83">
        <f>'Out of Pocket'!B22</f>
        <v>0</v>
      </c>
      <c r="C17" s="59">
        <f>'Out of Pocket'!C22</f>
        <v>0</v>
      </c>
      <c r="D17" s="60">
        <f>'Out of Pocket'!D22</f>
        <v>0</v>
      </c>
      <c r="E17" s="61"/>
      <c r="F17" s="63"/>
      <c r="G17" s="63"/>
      <c r="H17" s="63"/>
      <c r="I17" s="63"/>
      <c r="J17" s="63"/>
      <c r="K17" s="63"/>
      <c r="L17" s="55">
        <f t="shared" si="0"/>
        <v>0</v>
      </c>
      <c r="M17" s="47"/>
    </row>
    <row r="18" spans="1:13" s="48" customFormat="1" ht="18.75" customHeight="1">
      <c r="A18" s="57">
        <f>'Out of Pocket'!A23</f>
        <v>0</v>
      </c>
      <c r="B18" s="83">
        <f>'Out of Pocket'!B23</f>
        <v>0</v>
      </c>
      <c r="C18" s="59">
        <f>'Out of Pocket'!C23</f>
        <v>0</v>
      </c>
      <c r="D18" s="60">
        <f>'Out of Pocket'!D23</f>
        <v>0</v>
      </c>
      <c r="E18" s="61"/>
      <c r="F18" s="63"/>
      <c r="G18" s="63"/>
      <c r="H18" s="63"/>
      <c r="I18" s="63"/>
      <c r="J18" s="63"/>
      <c r="K18" s="63"/>
      <c r="L18" s="55">
        <f t="shared" si="0"/>
        <v>0</v>
      </c>
      <c r="M18" s="47"/>
    </row>
    <row r="19" spans="1:13" s="48" customFormat="1" ht="18.75" customHeight="1">
      <c r="A19" s="57">
        <f>'Out of Pocket'!A24</f>
        <v>0</v>
      </c>
      <c r="B19" s="58">
        <f>'Out of Pocket'!B24</f>
        <v>0</v>
      </c>
      <c r="C19" s="59">
        <f>'Out of Pocket'!C24</f>
        <v>0</v>
      </c>
      <c r="D19" s="60">
        <f>'Out of Pocket'!D24</f>
        <v>0</v>
      </c>
      <c r="E19" s="61"/>
      <c r="F19" s="63"/>
      <c r="G19" s="63"/>
      <c r="H19" s="63"/>
      <c r="I19" s="63"/>
      <c r="J19" s="63"/>
      <c r="K19" s="63"/>
      <c r="L19" s="55">
        <f t="shared" si="0"/>
        <v>0</v>
      </c>
      <c r="M19" s="47"/>
    </row>
    <row r="20" spans="1:13" s="48" customFormat="1" ht="18.75" customHeight="1">
      <c r="A20" s="84"/>
      <c r="B20" s="85" t="s">
        <v>43</v>
      </c>
      <c r="C20" s="86" t="s">
        <v>44</v>
      </c>
      <c r="D20" s="84"/>
      <c r="E20" s="87"/>
      <c r="F20" s="87"/>
      <c r="G20" s="87"/>
      <c r="H20" s="87"/>
      <c r="I20" s="87"/>
      <c r="J20" s="87"/>
      <c r="K20" s="87"/>
      <c r="L20" s="66">
        <f>E25*0.5+G25/13*5*0.5+H25/15*5*0.5+I25/15*5*0.5+J25/15*5*0.5+K25/15*5*0.5</f>
        <v>0</v>
      </c>
      <c r="M20" s="47"/>
    </row>
    <row r="21" spans="1:13" s="48" customFormat="1" ht="18.75" customHeight="1">
      <c r="B21" s="76" t="s">
        <v>45</v>
      </c>
      <c r="C21" s="65" t="s">
        <v>46</v>
      </c>
      <c r="E21" s="63"/>
      <c r="F21" s="63"/>
      <c r="G21" s="63"/>
      <c r="H21" s="63"/>
      <c r="I21" s="63"/>
      <c r="J21" s="63"/>
      <c r="K21" s="63"/>
      <c r="L21" s="55">
        <f>F25*0.5</f>
        <v>0</v>
      </c>
      <c r="M21" s="47"/>
    </row>
    <row r="22" spans="1:13" s="48" customFormat="1" ht="18.75" customHeight="1">
      <c r="B22" s="76" t="s">
        <v>47</v>
      </c>
      <c r="C22" s="65" t="s">
        <v>48</v>
      </c>
      <c r="E22" s="63"/>
      <c r="F22" s="63"/>
      <c r="G22" s="63"/>
      <c r="H22" s="63"/>
      <c r="I22" s="63"/>
      <c r="J22" s="63"/>
      <c r="K22" s="63"/>
      <c r="L22" s="55">
        <f>G25/13*8*0.82</f>
        <v>0</v>
      </c>
      <c r="M22" s="47"/>
    </row>
    <row r="23" spans="1:13" s="48" customFormat="1" ht="18.75" customHeight="1">
      <c r="B23" s="76" t="s">
        <v>18</v>
      </c>
      <c r="C23" s="65" t="s">
        <v>49</v>
      </c>
      <c r="E23" s="63"/>
      <c r="F23" s="63"/>
      <c r="G23" s="63"/>
      <c r="H23" s="63"/>
      <c r="I23" s="63"/>
      <c r="J23" s="63"/>
      <c r="K23" s="63"/>
      <c r="L23" s="55">
        <f>H25/15*10*0.5</f>
        <v>0</v>
      </c>
      <c r="M23" s="47"/>
    </row>
    <row r="24" spans="1:13" s="48" customFormat="1" ht="18.75" customHeight="1">
      <c r="B24" s="76" t="s">
        <v>21</v>
      </c>
      <c r="C24" s="65" t="s">
        <v>50</v>
      </c>
      <c r="E24" s="63"/>
      <c r="F24" s="63"/>
      <c r="G24" s="63"/>
      <c r="H24" s="63"/>
      <c r="I24" s="63"/>
      <c r="J24" s="63"/>
      <c r="K24" s="63"/>
      <c r="L24" s="55">
        <f>J25/15*10*0.5</f>
        <v>0</v>
      </c>
      <c r="M24" s="47"/>
    </row>
    <row r="25" spans="1:13" s="67" customFormat="1" ht="18.75" customHeight="1" thickBot="1">
      <c r="B25" s="77" t="s">
        <v>51</v>
      </c>
      <c r="C25" s="68"/>
      <c r="D25" s="69">
        <f t="shared" ref="D25:K25" si="1">SUM(D6:D19)</f>
        <v>0</v>
      </c>
      <c r="E25" s="69">
        <f t="shared" si="1"/>
        <v>0</v>
      </c>
      <c r="F25" s="69">
        <f t="shared" si="1"/>
        <v>0</v>
      </c>
      <c r="G25" s="69">
        <f t="shared" si="1"/>
        <v>0</v>
      </c>
      <c r="H25" s="69">
        <f t="shared" si="1"/>
        <v>0</v>
      </c>
      <c r="I25" s="69">
        <f t="shared" si="1"/>
        <v>0</v>
      </c>
      <c r="J25" s="69">
        <f t="shared" si="1"/>
        <v>0</v>
      </c>
      <c r="K25" s="69">
        <f t="shared" si="1"/>
        <v>0</v>
      </c>
      <c r="L25" s="69">
        <f>SUM(L6:L24)</f>
        <v>0</v>
      </c>
      <c r="M25" s="70"/>
    </row>
    <row r="26" spans="1:13" ht="18.75" customHeight="1" thickTop="1"/>
    <row r="27" spans="1:13" s="12" customFormat="1" ht="18.75" customHeight="1">
      <c r="B27" s="79"/>
      <c r="C27" s="10"/>
      <c r="D27" s="10"/>
      <c r="E27" s="11"/>
      <c r="F27" s="11"/>
      <c r="G27" s="11"/>
      <c r="H27" s="11"/>
      <c r="I27" s="11"/>
      <c r="M27" s="43"/>
    </row>
    <row r="28" spans="1:13" s="12" customFormat="1" ht="15" customHeight="1">
      <c r="B28" s="80"/>
      <c r="C28" s="11"/>
      <c r="D28" s="11"/>
      <c r="E28" s="11"/>
      <c r="F28" s="11"/>
      <c r="G28" s="11"/>
      <c r="H28" s="11"/>
      <c r="I28" s="11"/>
      <c r="M28" s="43"/>
    </row>
    <row r="29" spans="1:13" s="12" customFormat="1" ht="15" customHeight="1">
      <c r="A29" s="13" t="s">
        <v>52</v>
      </c>
      <c r="B29" s="81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43"/>
    </row>
    <row r="30" spans="1:13" s="12" customFormat="1" ht="15" customHeight="1">
      <c r="A30" s="15"/>
      <c r="B30" s="82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43"/>
    </row>
    <row r="31" spans="1:13" s="12" customFormat="1" ht="15" customHeight="1">
      <c r="B31" s="80"/>
      <c r="C31" s="11"/>
      <c r="D31" s="11"/>
      <c r="E31" s="11"/>
      <c r="F31" s="11"/>
      <c r="G31" s="11"/>
      <c r="H31" s="11"/>
      <c r="I31" s="11"/>
      <c r="M31" s="43"/>
    </row>
  </sheetData>
  <protectedRanges>
    <protectedRange password="C0E4" sqref="L6:L19" name="Range1"/>
    <protectedRange password="C0E4" sqref="L20:L24" name="Range1_1"/>
  </protectedRanges>
  <mergeCells count="1">
    <mergeCell ref="B1:L1"/>
  </mergeCells>
  <printOptions gridLines="1"/>
  <pageMargins left="0" right="0" top="0" bottom="0" header="0.3" footer="0.3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f2dce44-c637-4367-bbe5-0708770e5b83">
      <UserInfo>
        <DisplayName>Veronique Painchaud</DisplayName>
        <AccountId>170</AccountId>
        <AccountType/>
      </UserInfo>
    </SharedWithUsers>
    <TaxCatchAll xmlns="2f2dce44-c637-4367-bbe5-0708770e5b83" xsi:nil="true"/>
    <lcf76f155ced4ddcb4097134ff3c332f xmlns="439565a9-818d-4720-80b9-a7f0ca061cc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73B8D159CCC549861536F0D3A848BD" ma:contentTypeVersion="20" ma:contentTypeDescription="Create a new document." ma:contentTypeScope="" ma:versionID="2bff8f34fe4792a8f965bf33a4518f47">
  <xsd:schema xmlns:xsd="http://www.w3.org/2001/XMLSchema" xmlns:xs="http://www.w3.org/2001/XMLSchema" xmlns:p="http://schemas.microsoft.com/office/2006/metadata/properties" xmlns:ns1="http://schemas.microsoft.com/sharepoint/v3" xmlns:ns2="439565a9-818d-4720-80b9-a7f0ca061ccd" xmlns:ns3="2f2dce44-c637-4367-bbe5-0708770e5b83" targetNamespace="http://schemas.microsoft.com/office/2006/metadata/properties" ma:root="true" ma:fieldsID="f406c5a6eec20def0d6406710480b65d" ns1:_="" ns2:_="" ns3:_="">
    <xsd:import namespace="http://schemas.microsoft.com/sharepoint/v3"/>
    <xsd:import namespace="439565a9-818d-4720-80b9-a7f0ca061ccd"/>
    <xsd:import namespace="2f2dce44-c637-4367-bbe5-0708770e5b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9565a9-818d-4720-80b9-a7f0ca061c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1a969bd-6440-486c-b9c7-5ea3b5c668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dce44-c637-4367-bbe5-0708770e5b8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1136570-152e-43e9-8b6a-8d15476fab89}" ma:internalName="TaxCatchAll" ma:showField="CatchAllData" ma:web="2f2dce44-c637-4367-bbe5-0708770e5b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17A9BC-24C0-4E02-92A5-CF18475562B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e33d8e1-6b7f-4a96-b114-c8f3dc866a23"/>
    <ds:schemaRef ds:uri="a4347283-15db-45bc-aa48-a127f45a11b6"/>
    <ds:schemaRef ds:uri="2f2dce44-c637-4367-bbe5-0708770e5b83"/>
    <ds:schemaRef ds:uri="439565a9-818d-4720-80b9-a7f0ca061ccd"/>
  </ds:schemaRefs>
</ds:datastoreItem>
</file>

<file path=customXml/itemProps2.xml><?xml version="1.0" encoding="utf-8"?>
<ds:datastoreItem xmlns:ds="http://schemas.openxmlformats.org/officeDocument/2006/customXml" ds:itemID="{9F4FC098-8A00-447E-BA69-E0C4A4100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39565a9-818d-4720-80b9-a7f0ca061ccd"/>
    <ds:schemaRef ds:uri="2f2dce44-c637-4367-bbe5-0708770e5b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ED826F-1699-4763-B7BF-D494B131B14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BEFE0C0-216D-415F-80A1-458288B4D6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Out of Pocket</vt:lpstr>
      <vt:lpstr>Mileage</vt:lpstr>
      <vt:lpstr>Accounting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Malini Mylvaganam</dc:creator>
  <cp:keywords/>
  <dc:description/>
  <cp:lastModifiedBy>Benjamin Dixon</cp:lastModifiedBy>
  <cp:revision/>
  <dcterms:created xsi:type="dcterms:W3CDTF">2012-03-16T19:49:47Z</dcterms:created>
  <dcterms:modified xsi:type="dcterms:W3CDTF">2025-05-14T19:57:14Z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Veronique Painchaud</vt:lpwstr>
  </property>
  <property fmtid="{D5CDD505-2E9C-101B-9397-08002B2CF9AE}" pid="3" name="SharedWithUsers">
    <vt:lpwstr>170;#Veronique Painchaud</vt:lpwstr>
  </property>
  <property fmtid="{D5CDD505-2E9C-101B-9397-08002B2CF9AE}" pid="4" name="ContentTypeId">
    <vt:lpwstr>0x0101000E73B8D159CCC549861536F0D3A848BD</vt:lpwstr>
  </property>
  <property fmtid="{D5CDD505-2E9C-101B-9397-08002B2CF9AE}" pid="5" name="MediaServiceImageTags">
    <vt:lpwstr/>
  </property>
</Properties>
</file>